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<sst xmlns="http://schemas.openxmlformats.org/spreadsheetml/2006/main" count="72" uniqueCount="56">
  <si>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</si>
  <si>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</si>
  <si>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День: Понедельник                                       Вариант № 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</si>
  <si>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</si>
  <si>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</si>
  <si>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</si>
  <si>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</si>
  <si>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</si>
  <si>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</si>
  <si>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</si>
  <si>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</si>
  <si>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</si>
  <si>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</si>
  <si>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</si>
  <si>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</si>
  <si>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</si>
  <si>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</si>
  <si>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</si>
  <si>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</si>
  <si>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</si>
  <si>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</si>
  <si>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</si>
  <si>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</si>
  <si>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</si>
  <si>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</si>
  <si>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порциями</t>
  </si>
  <si>
    <t>Яйцо вареное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</si>
  <si>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</si>
  <si>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</si>
  <si>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</si>
  <si>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</si>
  <si>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</si>
  <si>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79,53</t>
  </si>
  <si>
    <t>Обед 7-11 лет</t>
  </si>
  <si>
    <t>Огурец соленый</t>
  </si>
  <si>
    <t>Суп картофельный с макаронными изделиями, птицей, 250/15</t>
  </si>
  <si>
    <t>Птица тушенная в сметанном соусе</t>
  </si>
  <si>
    <t>Каша рассыпчатая(гречневая)</t>
  </si>
  <si>
    <t>Компот из плодов и ягод сушенных \курага\</t>
  </si>
  <si>
    <t>Хлеб ржаной</t>
  </si>
  <si>
    <t>Итого обед</t>
  </si>
  <si>
    <t>Обед 12-18 лет</t>
  </si>
  <si>
    <t>Суп картофельный с макаронными изделиями</t>
  </si>
  <si>
    <t>Компот из плодов и ягод сушенных (курага)</t>
  </si>
  <si>
    <t>Итого расчетная стоимость                                                                           121,32</t>
  </si>
  <si>
    <t>Полдник 7-11 лет</t>
  </si>
  <si>
    <t>Сок фруктовый, т/п</t>
  </si>
  <si>
    <t>Фрукты свежие (яблоко), 1 шт.</t>
  </si>
  <si>
    <t>Булочка "Веснушка"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</si>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</sst>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tabSelected="1" workbookViewId="0">
      <selection activeCell="C1" sqref="C1:H1"/>
    </sheetView>
  </sheetViews>
  <sheetFormatPr defaultRowHeight="15" x14ac:dyDescent="0.25"/>
  <cols>
    <col min="1" max="1" width="7.5703125" style="25" customWidth="1"/>
    <col min="2" max="2" width="25.42578125" style="26" customWidth="1"/>
    <col min="3" max="4" width="7.85546875" style="27" customWidth="1"/>
    <col min="5" max="5" width="7.7109375" style="27" customWidth="1"/>
    <col min="6" max="7" width="5.5703125" style="3" customWidth="1"/>
    <col min="8" max="8" width="5.85546875" style="3" customWidth="1"/>
    <col min="9" max="9" width="6.28515625" style="3" customWidth="1"/>
    <col min="10" max="10" width="5.7109375" style="3" customWidth="1"/>
    <col min="11" max="11" width="5.5703125" style="3" customWidth="1"/>
    <col min="12" max="12" width="5.140625" style="3" customWidth="1"/>
    <col min="13" max="13" width="5.85546875" style="3" customWidth="1"/>
    <col min="14" max="14" width="5.42578125" style="3" customWidth="1"/>
    <col min="15" max="15" width="4.85546875" style="3" customWidth="1"/>
    <col min="16" max="16" width="5" style="3" customWidth="1"/>
    <col min="17" max="17" width="5.140625" style="3" customWidth="1"/>
    <col min="18" max="16384" width="9.140625" style="4"/>
  </cols>
  <sheetData>
    <row r="1" spans="1:17" s="1" customFormat="1" ht="61.5" customHeight="1" x14ac:dyDescent="0.25">
      <c r="A1" s="44" t="s">
        <v>55</v>
      </c>
      <c r="B1" s="44"/>
      <c r="C1" s="45" t="s">
        <v>0</v>
      </c>
      <c r="D1" s="45"/>
      <c r="E1" s="45"/>
      <c r="F1" s="45"/>
      <c r="G1" s="45"/>
      <c r="H1" s="45"/>
      <c r="I1" s="45" t="s">
        <v>1</v>
      </c>
      <c r="J1" s="45"/>
      <c r="K1" s="45"/>
      <c r="L1" s="45"/>
      <c r="M1" s="45"/>
      <c r="N1" s="45"/>
      <c r="O1" s="45"/>
      <c r="P1" s="45"/>
      <c r="Q1" s="45"/>
    </row>
    <row r="2" spans="1:17" s="2" customFormat="1" ht="12.75" x14ac:dyDescent="0.25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1.2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7" s="3" customFormat="1" ht="11.25" x14ac:dyDescent="0.25">
      <c r="A4" s="43" t="s">
        <v>3</v>
      </c>
      <c r="B4" s="48" t="s">
        <v>4</v>
      </c>
      <c r="C4" s="49" t="s">
        <v>5</v>
      </c>
      <c r="D4" s="50" t="s">
        <v>6</v>
      </c>
      <c r="E4" s="49" t="s">
        <v>7</v>
      </c>
      <c r="F4" s="43" t="s">
        <v>8</v>
      </c>
      <c r="G4" s="43"/>
      <c r="H4" s="43"/>
      <c r="I4" s="43" t="s">
        <v>9</v>
      </c>
      <c r="J4" s="43"/>
      <c r="K4" s="43"/>
      <c r="L4" s="43"/>
      <c r="M4" s="43" t="s">
        <v>10</v>
      </c>
      <c r="N4" s="43"/>
      <c r="O4" s="43"/>
      <c r="P4" s="43"/>
      <c r="Q4" s="43"/>
    </row>
    <row r="5" spans="1:17" s="3" customFormat="1" ht="28.5" customHeight="1" x14ac:dyDescent="0.25">
      <c r="A5" s="43"/>
      <c r="B5" s="48"/>
      <c r="C5" s="49"/>
      <c r="D5" s="51"/>
      <c r="E5" s="49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5">
      <c r="A6" s="31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s="11" customFormat="1" ht="45" x14ac:dyDescent="0.25">
      <c r="A7" s="37"/>
      <c r="B7" s="7" t="s">
        <v>24</v>
      </c>
      <c r="C7" s="8">
        <v>255</v>
      </c>
      <c r="D7" s="9">
        <v>25.73</v>
      </c>
      <c r="E7" s="8">
        <v>186.84</v>
      </c>
      <c r="F7" s="10">
        <v>6.52</v>
      </c>
      <c r="G7" s="10">
        <v>4.78</v>
      </c>
      <c r="H7" s="10">
        <v>37.020000000000003</v>
      </c>
      <c r="I7" s="10">
        <v>180.43</v>
      </c>
      <c r="J7" s="10">
        <v>0.85</v>
      </c>
      <c r="K7" s="10">
        <v>11.87</v>
      </c>
      <c r="L7" s="10">
        <v>19.7</v>
      </c>
      <c r="M7" s="10">
        <v>0.19</v>
      </c>
      <c r="N7" s="10">
        <v>0.27</v>
      </c>
      <c r="O7" s="10">
        <v>35</v>
      </c>
      <c r="P7" s="10">
        <v>8.5299999999999994</v>
      </c>
      <c r="Q7" s="10">
        <v>0.3</v>
      </c>
    </row>
    <row r="8" spans="1:17" s="12" customFormat="1" x14ac:dyDescent="0.2">
      <c r="A8" s="38"/>
      <c r="B8" s="7" t="s">
        <v>25</v>
      </c>
      <c r="C8" s="8">
        <v>10</v>
      </c>
      <c r="D8" s="9">
        <v>7.92</v>
      </c>
      <c r="E8" s="8">
        <v>65.72</v>
      </c>
      <c r="F8" s="10">
        <v>0.1</v>
      </c>
      <c r="G8" s="10">
        <v>7.2</v>
      </c>
      <c r="H8" s="10">
        <v>0.13</v>
      </c>
      <c r="I8" s="10">
        <v>2.4</v>
      </c>
      <c r="J8" s="10">
        <v>0</v>
      </c>
      <c r="K8" s="10">
        <v>0</v>
      </c>
      <c r="L8" s="10">
        <v>3</v>
      </c>
      <c r="M8" s="10">
        <v>0</v>
      </c>
      <c r="N8" s="10">
        <v>0</v>
      </c>
      <c r="O8" s="10">
        <v>40</v>
      </c>
      <c r="P8" s="10">
        <v>5</v>
      </c>
      <c r="Q8" s="10">
        <v>0.1</v>
      </c>
    </row>
    <row r="9" spans="1:17" s="11" customFormat="1" x14ac:dyDescent="0.25">
      <c r="A9" s="38"/>
      <c r="B9" s="7" t="s">
        <v>26</v>
      </c>
      <c r="C9" s="8">
        <v>40</v>
      </c>
      <c r="D9" s="9">
        <v>14</v>
      </c>
      <c r="E9" s="8">
        <v>62.84</v>
      </c>
      <c r="F9" s="10">
        <v>5.08</v>
      </c>
      <c r="G9" s="10">
        <v>4.5999999999999996</v>
      </c>
      <c r="H9" s="10">
        <v>0.28000000000000003</v>
      </c>
      <c r="I9" s="10">
        <v>22</v>
      </c>
      <c r="J9" s="10">
        <v>1</v>
      </c>
      <c r="K9" s="10">
        <v>4.8</v>
      </c>
      <c r="L9" s="10">
        <v>76.8</v>
      </c>
      <c r="M9" s="10">
        <v>0.03</v>
      </c>
      <c r="N9" s="10">
        <v>0.02</v>
      </c>
      <c r="O9" s="10">
        <v>100</v>
      </c>
      <c r="P9" s="10">
        <v>0</v>
      </c>
      <c r="Q9" s="10">
        <v>0.24</v>
      </c>
    </row>
    <row r="10" spans="1:17" s="11" customFormat="1" ht="30" x14ac:dyDescent="0.25">
      <c r="A10" s="38"/>
      <c r="B10" s="7" t="s">
        <v>27</v>
      </c>
      <c r="C10" s="8">
        <v>200</v>
      </c>
      <c r="D10" s="9">
        <v>17.55</v>
      </c>
      <c r="E10" s="8">
        <v>155.19999999999999</v>
      </c>
      <c r="F10" s="10">
        <v>3.6</v>
      </c>
      <c r="G10" s="10">
        <v>2.67</v>
      </c>
      <c r="H10" s="10">
        <v>28.27</v>
      </c>
      <c r="I10" s="10">
        <v>58.67</v>
      </c>
      <c r="J10" s="10">
        <v>0.6</v>
      </c>
      <c r="K10" s="10">
        <v>29.33</v>
      </c>
      <c r="L10" s="10">
        <v>132</v>
      </c>
      <c r="M10" s="10">
        <v>0.03</v>
      </c>
      <c r="N10" s="10">
        <v>0.02</v>
      </c>
      <c r="O10" s="10">
        <v>0</v>
      </c>
      <c r="P10" s="10">
        <v>1.47</v>
      </c>
      <c r="Q10" s="10">
        <v>0</v>
      </c>
    </row>
    <row r="11" spans="1:17" s="11" customFormat="1" ht="30" x14ac:dyDescent="0.25">
      <c r="A11" s="39"/>
      <c r="B11" s="7" t="s">
        <v>28</v>
      </c>
      <c r="C11" s="8">
        <v>50</v>
      </c>
      <c r="D11" s="9">
        <v>4.8</v>
      </c>
      <c r="E11" s="8">
        <v>116.9</v>
      </c>
      <c r="F11" s="10">
        <v>3.95</v>
      </c>
      <c r="G11" s="10">
        <v>0.5</v>
      </c>
      <c r="H11" s="10">
        <v>18.05</v>
      </c>
      <c r="I11" s="10">
        <v>11.5</v>
      </c>
      <c r="J11" s="10">
        <v>0.55000000000000004</v>
      </c>
      <c r="K11" s="10">
        <v>16.5</v>
      </c>
      <c r="L11" s="10">
        <v>43.5</v>
      </c>
      <c r="M11" s="10">
        <v>0.05</v>
      </c>
      <c r="N11" s="10">
        <v>0.04</v>
      </c>
      <c r="O11" s="10">
        <v>0</v>
      </c>
      <c r="P11" s="10">
        <v>0</v>
      </c>
      <c r="Q11" s="10">
        <v>0.65</v>
      </c>
    </row>
    <row r="12" spans="1:17" s="6" customFormat="1" ht="15" customHeight="1" x14ac:dyDescent="0.25">
      <c r="A12" s="29" t="s">
        <v>29</v>
      </c>
      <c r="B12" s="30"/>
      <c r="C12" s="8">
        <f>C11+C10+C9+C8+C7</f>
        <v>555</v>
      </c>
      <c r="D12" s="8">
        <f t="shared" ref="D12:Q12" si="0">D11+D10+D9+D8+D7</f>
        <v>70</v>
      </c>
      <c r="E12" s="8">
        <f t="shared" si="0"/>
        <v>587.50000000000011</v>
      </c>
      <c r="F12" s="10">
        <f t="shared" si="0"/>
        <v>19.25</v>
      </c>
      <c r="G12" s="10">
        <f t="shared" si="0"/>
        <v>19.75</v>
      </c>
      <c r="H12" s="10">
        <f t="shared" si="0"/>
        <v>83.75</v>
      </c>
      <c r="I12" s="10">
        <f t="shared" si="0"/>
        <v>275</v>
      </c>
      <c r="J12" s="10">
        <f t="shared" si="0"/>
        <v>3</v>
      </c>
      <c r="K12" s="10">
        <f t="shared" si="0"/>
        <v>62.499999999999993</v>
      </c>
      <c r="L12" s="10">
        <f t="shared" si="0"/>
        <v>275</v>
      </c>
      <c r="M12" s="10">
        <f t="shared" si="0"/>
        <v>0.3</v>
      </c>
      <c r="N12" s="10">
        <f t="shared" si="0"/>
        <v>0.35000000000000003</v>
      </c>
      <c r="O12" s="10">
        <f t="shared" si="0"/>
        <v>175</v>
      </c>
      <c r="P12" s="10">
        <f t="shared" si="0"/>
        <v>15</v>
      </c>
      <c r="Q12" s="10">
        <f t="shared" si="0"/>
        <v>1.29</v>
      </c>
    </row>
    <row r="13" spans="1:17" s="6" customFormat="1" ht="11.25" x14ac:dyDescent="0.25">
      <c r="A13" s="31" t="s">
        <v>30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s="11" customFormat="1" ht="45" x14ac:dyDescent="0.25">
      <c r="A14" s="37"/>
      <c r="B14" s="7" t="s">
        <v>31</v>
      </c>
      <c r="C14" s="8">
        <v>260</v>
      </c>
      <c r="D14" s="9">
        <v>29.17</v>
      </c>
      <c r="E14" s="8">
        <v>174.19</v>
      </c>
      <c r="F14" s="10">
        <v>7.08</v>
      </c>
      <c r="G14" s="10">
        <v>4.9000000000000004</v>
      </c>
      <c r="H14" s="10">
        <v>41</v>
      </c>
      <c r="I14" s="10">
        <v>203.83</v>
      </c>
      <c r="J14" s="10">
        <v>1.01</v>
      </c>
      <c r="K14" s="10">
        <v>12.33</v>
      </c>
      <c r="L14" s="10">
        <v>26.3</v>
      </c>
      <c r="M14" s="10">
        <v>0.2</v>
      </c>
      <c r="N14" s="10">
        <v>0.31</v>
      </c>
      <c r="O14" s="10">
        <v>75.900000000000006</v>
      </c>
      <c r="P14" s="10">
        <v>13.78</v>
      </c>
      <c r="Q14" s="10">
        <v>0.3</v>
      </c>
    </row>
    <row r="15" spans="1:17" s="11" customFormat="1" x14ac:dyDescent="0.25">
      <c r="A15" s="38"/>
      <c r="B15" s="7" t="s">
        <v>25</v>
      </c>
      <c r="C15" s="8">
        <v>15</v>
      </c>
      <c r="D15" s="9">
        <v>11.88</v>
      </c>
      <c r="E15" s="8">
        <v>94.67</v>
      </c>
      <c r="F15" s="10">
        <v>1.21</v>
      </c>
      <c r="G15" s="10">
        <v>8.67</v>
      </c>
      <c r="H15" s="10">
        <v>0.53</v>
      </c>
      <c r="I15" s="10">
        <v>3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10">
        <v>79.099999999999994</v>
      </c>
      <c r="P15" s="10">
        <v>2.25</v>
      </c>
      <c r="Q15" s="10">
        <v>0.1</v>
      </c>
    </row>
    <row r="16" spans="1:17" s="11" customFormat="1" x14ac:dyDescent="0.25">
      <c r="A16" s="38"/>
      <c r="B16" s="7" t="s">
        <v>26</v>
      </c>
      <c r="C16" s="8">
        <v>40</v>
      </c>
      <c r="D16" s="9">
        <v>14</v>
      </c>
      <c r="E16" s="8">
        <v>62.84</v>
      </c>
      <c r="F16" s="10">
        <v>5.08</v>
      </c>
      <c r="G16" s="10">
        <v>4.5999999999999996</v>
      </c>
      <c r="H16" s="10">
        <v>0.28000000000000003</v>
      </c>
      <c r="I16" s="10">
        <v>22</v>
      </c>
      <c r="J16" s="10">
        <v>1</v>
      </c>
      <c r="K16" s="10">
        <v>4.8</v>
      </c>
      <c r="L16" s="10">
        <v>76.8</v>
      </c>
      <c r="M16" s="10">
        <v>0.03</v>
      </c>
      <c r="N16" s="10">
        <v>0.02</v>
      </c>
      <c r="O16" s="10">
        <v>100</v>
      </c>
      <c r="P16" s="10">
        <v>0</v>
      </c>
      <c r="Q16" s="10">
        <v>0.24</v>
      </c>
    </row>
    <row r="17" spans="1:17" s="11" customFormat="1" ht="30" x14ac:dyDescent="0.25">
      <c r="A17" s="38"/>
      <c r="B17" s="7" t="s">
        <v>27</v>
      </c>
      <c r="C17" s="8">
        <v>200</v>
      </c>
      <c r="D17" s="9">
        <v>17.55</v>
      </c>
      <c r="E17" s="8">
        <v>155.19999999999999</v>
      </c>
      <c r="F17" s="10">
        <v>3.6</v>
      </c>
      <c r="G17" s="10">
        <v>2.67</v>
      </c>
      <c r="H17" s="10">
        <v>28.27</v>
      </c>
      <c r="I17" s="10">
        <v>58.67</v>
      </c>
      <c r="J17" s="10">
        <v>0.6</v>
      </c>
      <c r="K17" s="10">
        <v>29.33</v>
      </c>
      <c r="L17" s="10">
        <v>132</v>
      </c>
      <c r="M17" s="10">
        <v>0.03</v>
      </c>
      <c r="N17" s="10">
        <v>0.02</v>
      </c>
      <c r="O17" s="10">
        <v>0</v>
      </c>
      <c r="P17" s="10">
        <v>1.47</v>
      </c>
      <c r="Q17" s="10">
        <v>0</v>
      </c>
    </row>
    <row r="18" spans="1:17" s="11" customFormat="1" ht="30" x14ac:dyDescent="0.25">
      <c r="A18" s="39"/>
      <c r="B18" s="7" t="s">
        <v>28</v>
      </c>
      <c r="C18" s="8">
        <v>70</v>
      </c>
      <c r="D18" s="9">
        <v>6.93</v>
      </c>
      <c r="E18" s="8">
        <v>193.1</v>
      </c>
      <c r="F18" s="10">
        <v>5.53</v>
      </c>
      <c r="G18" s="10">
        <v>2.16</v>
      </c>
      <c r="H18" s="10">
        <v>25.67</v>
      </c>
      <c r="I18" s="10">
        <v>12.5</v>
      </c>
      <c r="J18" s="10">
        <v>1.89</v>
      </c>
      <c r="K18" s="10">
        <v>28.54</v>
      </c>
      <c r="L18" s="10">
        <v>60.9</v>
      </c>
      <c r="M18" s="10">
        <v>0.09</v>
      </c>
      <c r="N18" s="10">
        <v>0.05</v>
      </c>
      <c r="O18" s="10">
        <v>0</v>
      </c>
      <c r="P18" s="10">
        <v>0</v>
      </c>
      <c r="Q18" s="10">
        <v>0.91</v>
      </c>
    </row>
    <row r="19" spans="1:17" s="13" customFormat="1" ht="11.25" x14ac:dyDescent="0.25">
      <c r="A19" s="40" t="s">
        <v>32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s="6" customFormat="1" ht="15" customHeight="1" x14ac:dyDescent="0.25">
      <c r="A20" s="29" t="s">
        <v>29</v>
      </c>
      <c r="B20" s="30"/>
      <c r="C20" s="8">
        <f>C18+C17+C16+C15+C14</f>
        <v>585</v>
      </c>
      <c r="D20" s="8">
        <v>70</v>
      </c>
      <c r="E20" s="8">
        <f t="shared" ref="E20:Q20" si="1">E18+E17+E16+E15+E14</f>
        <v>680</v>
      </c>
      <c r="F20" s="10">
        <f t="shared" si="1"/>
        <v>22.5</v>
      </c>
      <c r="G20" s="10">
        <f t="shared" si="1"/>
        <v>23</v>
      </c>
      <c r="H20" s="10">
        <f t="shared" si="1"/>
        <v>95.75</v>
      </c>
      <c r="I20" s="10">
        <f t="shared" si="1"/>
        <v>300</v>
      </c>
      <c r="J20" s="10">
        <f t="shared" si="1"/>
        <v>4.5</v>
      </c>
      <c r="K20" s="10">
        <f t="shared" si="1"/>
        <v>75</v>
      </c>
      <c r="L20" s="10">
        <f t="shared" si="1"/>
        <v>300</v>
      </c>
      <c r="M20" s="10">
        <f t="shared" si="1"/>
        <v>0.35</v>
      </c>
      <c r="N20" s="10">
        <f t="shared" si="1"/>
        <v>0.4</v>
      </c>
      <c r="O20" s="10">
        <f t="shared" si="1"/>
        <v>255</v>
      </c>
      <c r="P20" s="10">
        <f t="shared" si="1"/>
        <v>17.5</v>
      </c>
      <c r="Q20" s="10">
        <f t="shared" si="1"/>
        <v>1.55</v>
      </c>
    </row>
    <row r="21" spans="1:17" s="6" customFormat="1" ht="11.25" x14ac:dyDescent="0.25">
      <c r="A21" s="31" t="s">
        <v>33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s="11" customFormat="1" x14ac:dyDescent="0.25">
      <c r="A22" s="37"/>
      <c r="B22" s="7" t="s">
        <v>34</v>
      </c>
      <c r="C22" s="8">
        <v>60</v>
      </c>
      <c r="D22" s="8">
        <v>18.53</v>
      </c>
      <c r="E22" s="8">
        <v>6</v>
      </c>
      <c r="F22" s="10">
        <v>0.6</v>
      </c>
      <c r="G22" s="10">
        <v>0.06</v>
      </c>
      <c r="H22" s="10">
        <v>0.9</v>
      </c>
      <c r="I22" s="10">
        <v>12</v>
      </c>
      <c r="J22" s="10">
        <v>0</v>
      </c>
      <c r="K22" s="10">
        <v>7.7</v>
      </c>
      <c r="L22" s="10">
        <v>13</v>
      </c>
      <c r="M22" s="10">
        <v>0.06</v>
      </c>
      <c r="N22" s="10">
        <v>0.06</v>
      </c>
      <c r="O22" s="10">
        <v>20</v>
      </c>
      <c r="P22" s="10">
        <v>1.8</v>
      </c>
      <c r="Q22" s="10">
        <v>2.7</v>
      </c>
    </row>
    <row r="23" spans="1:17" s="11" customFormat="1" ht="60" x14ac:dyDescent="0.25">
      <c r="A23" s="38"/>
      <c r="B23" s="7" t="s">
        <v>35</v>
      </c>
      <c r="C23" s="8">
        <v>265</v>
      </c>
      <c r="D23" s="8">
        <v>24.44</v>
      </c>
      <c r="E23" s="8">
        <v>180.24</v>
      </c>
      <c r="F23" s="10">
        <v>7.3</v>
      </c>
      <c r="G23" s="10">
        <v>6.3</v>
      </c>
      <c r="H23" s="10">
        <v>26.46</v>
      </c>
      <c r="I23" s="10">
        <v>97.3</v>
      </c>
      <c r="J23" s="10">
        <v>0.2</v>
      </c>
      <c r="K23" s="10">
        <v>14.9</v>
      </c>
      <c r="L23" s="10">
        <v>146.9</v>
      </c>
      <c r="M23" s="10">
        <v>0.1</v>
      </c>
      <c r="N23" s="10">
        <v>0.19</v>
      </c>
      <c r="O23" s="10">
        <v>83</v>
      </c>
      <c r="P23" s="10">
        <v>0.5</v>
      </c>
      <c r="Q23" s="10">
        <v>0.3</v>
      </c>
    </row>
    <row r="24" spans="1:17" s="11" customFormat="1" ht="30" x14ac:dyDescent="0.25">
      <c r="A24" s="38"/>
      <c r="B24" s="7" t="s">
        <v>36</v>
      </c>
      <c r="C24" s="8">
        <v>100</v>
      </c>
      <c r="D24" s="8">
        <v>47.85</v>
      </c>
      <c r="E24" s="8">
        <v>234.7</v>
      </c>
      <c r="F24" s="10">
        <v>11.84</v>
      </c>
      <c r="G24" s="10">
        <v>16.57</v>
      </c>
      <c r="H24" s="10">
        <v>36.9</v>
      </c>
      <c r="I24" s="10">
        <v>191.33</v>
      </c>
      <c r="J24" s="10">
        <v>1.8</v>
      </c>
      <c r="K24" s="10">
        <v>15.65</v>
      </c>
      <c r="L24" s="10">
        <v>84.87</v>
      </c>
      <c r="M24" s="10">
        <v>0.1</v>
      </c>
      <c r="N24" s="10">
        <v>0.02</v>
      </c>
      <c r="O24" s="10">
        <v>122</v>
      </c>
      <c r="P24" s="10">
        <v>0.1</v>
      </c>
      <c r="Q24" s="10">
        <v>0.33</v>
      </c>
    </row>
    <row r="25" spans="1:17" s="11" customFormat="1" ht="30" x14ac:dyDescent="0.25">
      <c r="A25" s="38"/>
      <c r="B25" s="7" t="s">
        <v>37</v>
      </c>
      <c r="C25" s="8">
        <v>160</v>
      </c>
      <c r="D25" s="8">
        <v>17.29</v>
      </c>
      <c r="E25" s="8">
        <v>171</v>
      </c>
      <c r="F25" s="10">
        <v>3.25</v>
      </c>
      <c r="G25" s="10">
        <v>4.1399999999999997</v>
      </c>
      <c r="H25" s="10">
        <v>6.01</v>
      </c>
      <c r="I25" s="10">
        <v>40.57</v>
      </c>
      <c r="J25" s="10">
        <v>0.55000000000000004</v>
      </c>
      <c r="K25" s="10">
        <v>17.649999999999999</v>
      </c>
      <c r="L25" s="10">
        <v>69.13</v>
      </c>
      <c r="M25" s="10">
        <v>7.0000000000000007E-2</v>
      </c>
      <c r="N25" s="10">
        <v>0.09</v>
      </c>
      <c r="O25" s="10">
        <v>20</v>
      </c>
      <c r="P25" s="10">
        <v>0.9</v>
      </c>
      <c r="Q25" s="10">
        <v>1.6</v>
      </c>
    </row>
    <row r="26" spans="1:17" s="11" customFormat="1" ht="30" x14ac:dyDescent="0.25">
      <c r="A26" s="38"/>
      <c r="B26" s="7" t="s">
        <v>38</v>
      </c>
      <c r="C26" s="8">
        <v>200</v>
      </c>
      <c r="D26" s="8">
        <v>6.94</v>
      </c>
      <c r="E26" s="8">
        <v>114.8</v>
      </c>
      <c r="F26" s="10">
        <v>0.7</v>
      </c>
      <c r="G26" s="10">
        <v>0.05</v>
      </c>
      <c r="H26" s="10">
        <v>27.6</v>
      </c>
      <c r="I26" s="10">
        <v>32.299999999999997</v>
      </c>
      <c r="J26" s="10">
        <v>0.5</v>
      </c>
      <c r="K26" s="10">
        <v>17.5</v>
      </c>
      <c r="L26" s="10">
        <v>21.9</v>
      </c>
      <c r="M26" s="10">
        <v>0.01</v>
      </c>
      <c r="N26" s="10">
        <v>0.03</v>
      </c>
      <c r="O26" s="10">
        <v>0</v>
      </c>
      <c r="P26" s="10">
        <v>17.7</v>
      </c>
      <c r="Q26" s="10">
        <v>0</v>
      </c>
    </row>
    <row r="27" spans="1:17" s="11" customFormat="1" ht="30" x14ac:dyDescent="0.25">
      <c r="A27" s="38"/>
      <c r="B27" s="7" t="s">
        <v>28</v>
      </c>
      <c r="C27" s="8">
        <v>20</v>
      </c>
      <c r="D27" s="8">
        <v>1.98</v>
      </c>
      <c r="E27" s="8">
        <v>46.76</v>
      </c>
      <c r="F27" s="10">
        <v>1.58</v>
      </c>
      <c r="G27" s="10">
        <v>0.2</v>
      </c>
      <c r="H27" s="10">
        <v>9.66</v>
      </c>
      <c r="I27" s="10">
        <v>4.5999999999999996</v>
      </c>
      <c r="J27" s="10">
        <v>0.22</v>
      </c>
      <c r="K27" s="10">
        <v>6.6</v>
      </c>
      <c r="L27" s="10">
        <v>17.399999999999999</v>
      </c>
      <c r="M27" s="10">
        <v>0.04</v>
      </c>
      <c r="N27" s="10">
        <v>0.05</v>
      </c>
      <c r="O27" s="10">
        <v>0</v>
      </c>
      <c r="P27" s="10">
        <v>0</v>
      </c>
      <c r="Q27" s="10">
        <v>0.26</v>
      </c>
    </row>
    <row r="28" spans="1:17" s="11" customFormat="1" x14ac:dyDescent="0.25">
      <c r="A28" s="39"/>
      <c r="B28" s="7" t="s">
        <v>39</v>
      </c>
      <c r="C28" s="8">
        <v>30</v>
      </c>
      <c r="D28" s="8">
        <v>2.97</v>
      </c>
      <c r="E28" s="8">
        <v>69</v>
      </c>
      <c r="F28" s="10">
        <v>1.68</v>
      </c>
      <c r="G28" s="10">
        <v>0.33</v>
      </c>
      <c r="H28" s="10">
        <v>9.7200000000000006</v>
      </c>
      <c r="I28" s="10">
        <v>6.9</v>
      </c>
      <c r="J28" s="10">
        <v>0.93</v>
      </c>
      <c r="K28" s="10">
        <v>7.5</v>
      </c>
      <c r="L28" s="10">
        <v>31.8</v>
      </c>
      <c r="M28" s="10">
        <v>0.04</v>
      </c>
      <c r="N28" s="10">
        <v>0.05</v>
      </c>
      <c r="O28" s="10">
        <v>0</v>
      </c>
      <c r="P28" s="10">
        <v>0</v>
      </c>
      <c r="Q28" s="10">
        <v>0.27</v>
      </c>
    </row>
    <row r="29" spans="1:17" s="6" customFormat="1" ht="15" customHeight="1" x14ac:dyDescent="0.25">
      <c r="A29" s="29" t="s">
        <v>40</v>
      </c>
      <c r="B29" s="30"/>
      <c r="C29" s="8">
        <f>C28+C27+C26+C25+C24+C23+C22</f>
        <v>835</v>
      </c>
      <c r="D29" s="8">
        <f t="shared" ref="D29:Q29" si="2">D28+D27+D26+D25+D24+D23+D22</f>
        <v>120</v>
      </c>
      <c r="E29" s="8">
        <f t="shared" si="2"/>
        <v>822.5</v>
      </c>
      <c r="F29" s="10">
        <f t="shared" si="2"/>
        <v>26.950000000000003</v>
      </c>
      <c r="G29" s="10">
        <f t="shared" si="2"/>
        <v>27.65</v>
      </c>
      <c r="H29" s="10">
        <f t="shared" si="2"/>
        <v>117.25</v>
      </c>
      <c r="I29" s="10">
        <f t="shared" si="2"/>
        <v>385.00000000000006</v>
      </c>
      <c r="J29" s="10">
        <f t="shared" si="2"/>
        <v>4.2</v>
      </c>
      <c r="K29" s="10">
        <f t="shared" si="2"/>
        <v>87.500000000000014</v>
      </c>
      <c r="L29" s="10">
        <f t="shared" si="2"/>
        <v>385</v>
      </c>
      <c r="M29" s="10">
        <f t="shared" si="2"/>
        <v>0.42</v>
      </c>
      <c r="N29" s="10">
        <f t="shared" si="2"/>
        <v>0.49</v>
      </c>
      <c r="O29" s="10">
        <f t="shared" si="2"/>
        <v>245</v>
      </c>
      <c r="P29" s="10">
        <f t="shared" si="2"/>
        <v>21</v>
      </c>
      <c r="Q29" s="10">
        <f t="shared" si="2"/>
        <v>5.46</v>
      </c>
    </row>
    <row r="30" spans="1:17" s="6" customFormat="1" ht="11.25" x14ac:dyDescent="0.25">
      <c r="A30" s="31" t="s">
        <v>41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7" s="11" customFormat="1" x14ac:dyDescent="0.25">
      <c r="A31" s="37"/>
      <c r="B31" s="7" t="s">
        <v>34</v>
      </c>
      <c r="C31" s="8">
        <v>100</v>
      </c>
      <c r="D31" s="8">
        <v>30.88</v>
      </c>
      <c r="E31" s="8">
        <v>6</v>
      </c>
      <c r="F31" s="10">
        <v>0.61</v>
      </c>
      <c r="G31" s="10">
        <v>0.06</v>
      </c>
      <c r="H31" s="10">
        <v>0.9</v>
      </c>
      <c r="I31" s="10">
        <v>12</v>
      </c>
      <c r="J31" s="10">
        <v>0</v>
      </c>
      <c r="K31" s="10">
        <v>7.7</v>
      </c>
      <c r="L31" s="10">
        <v>13</v>
      </c>
      <c r="M31" s="10">
        <v>0.06</v>
      </c>
      <c r="N31" s="10">
        <v>0.06</v>
      </c>
      <c r="O31" s="10">
        <v>0</v>
      </c>
      <c r="P31" s="10">
        <v>1.8</v>
      </c>
      <c r="Q31" s="10">
        <v>2.7</v>
      </c>
    </row>
    <row r="32" spans="1:17" s="11" customFormat="1" ht="45" x14ac:dyDescent="0.25">
      <c r="A32" s="38"/>
      <c r="B32" s="7" t="s">
        <v>42</v>
      </c>
      <c r="C32" s="8">
        <v>250</v>
      </c>
      <c r="D32" s="8">
        <v>7.62</v>
      </c>
      <c r="E32" s="8">
        <v>283.10000000000002</v>
      </c>
      <c r="F32" s="10">
        <v>7.46</v>
      </c>
      <c r="G32" s="10">
        <v>6.62</v>
      </c>
      <c r="H32" s="10">
        <v>30.95</v>
      </c>
      <c r="I32" s="10">
        <v>193.3</v>
      </c>
      <c r="J32" s="10">
        <v>0.8</v>
      </c>
      <c r="K32" s="10">
        <v>21.23</v>
      </c>
      <c r="L32" s="10">
        <v>143.87</v>
      </c>
      <c r="M32" s="10">
        <v>0.2</v>
      </c>
      <c r="N32" s="10">
        <v>0.28999999999999998</v>
      </c>
      <c r="O32" s="10">
        <v>113</v>
      </c>
      <c r="P32" s="10">
        <v>0.5</v>
      </c>
      <c r="Q32" s="10">
        <v>0.3</v>
      </c>
    </row>
    <row r="33" spans="1:17" s="11" customFormat="1" ht="30" x14ac:dyDescent="0.25">
      <c r="A33" s="38"/>
      <c r="B33" s="7" t="s">
        <v>36</v>
      </c>
      <c r="C33" s="8">
        <v>120</v>
      </c>
      <c r="D33" s="8">
        <v>57.42</v>
      </c>
      <c r="E33" s="8">
        <v>254.7</v>
      </c>
      <c r="F33" s="10">
        <v>12.66</v>
      </c>
      <c r="G33" s="10">
        <v>18.89</v>
      </c>
      <c r="H33" s="10">
        <v>36.9</v>
      </c>
      <c r="I33" s="10">
        <v>127.03</v>
      </c>
      <c r="J33" s="10">
        <v>2.33</v>
      </c>
      <c r="K33" s="10">
        <v>16.670000000000002</v>
      </c>
      <c r="L33" s="10">
        <v>93</v>
      </c>
      <c r="M33" s="10">
        <v>0.06</v>
      </c>
      <c r="N33" s="10">
        <v>0.02</v>
      </c>
      <c r="O33" s="10">
        <v>142</v>
      </c>
      <c r="P33" s="10">
        <v>0.1</v>
      </c>
      <c r="Q33" s="10">
        <v>0.33</v>
      </c>
    </row>
    <row r="34" spans="1:17" s="11" customFormat="1" ht="30" x14ac:dyDescent="0.25">
      <c r="A34" s="38"/>
      <c r="B34" s="7" t="s">
        <v>37</v>
      </c>
      <c r="C34" s="8">
        <v>180</v>
      </c>
      <c r="D34" s="8">
        <v>10.54</v>
      </c>
      <c r="E34" s="8">
        <v>115.17</v>
      </c>
      <c r="F34" s="10">
        <v>4.25</v>
      </c>
      <c r="G34" s="10">
        <v>5.73</v>
      </c>
      <c r="H34" s="10">
        <v>7.01</v>
      </c>
      <c r="I34" s="10">
        <v>36.68</v>
      </c>
      <c r="J34" s="10">
        <v>0.79</v>
      </c>
      <c r="K34" s="10">
        <v>14.65</v>
      </c>
      <c r="L34" s="10">
        <v>69.13</v>
      </c>
      <c r="M34" s="10">
        <v>7.0000000000000007E-2</v>
      </c>
      <c r="N34" s="10">
        <v>0.09</v>
      </c>
      <c r="O34" s="10">
        <v>60</v>
      </c>
      <c r="P34" s="10">
        <v>4.4000000000000004</v>
      </c>
      <c r="Q34" s="10">
        <v>1.6</v>
      </c>
    </row>
    <row r="35" spans="1:17" s="11" customFormat="1" ht="30" x14ac:dyDescent="0.25">
      <c r="A35" s="38"/>
      <c r="B35" s="7" t="s">
        <v>43</v>
      </c>
      <c r="C35" s="8">
        <v>200</v>
      </c>
      <c r="D35" s="8">
        <v>6.94</v>
      </c>
      <c r="E35" s="8">
        <v>114.8</v>
      </c>
      <c r="F35" s="10">
        <v>0.7</v>
      </c>
      <c r="G35" s="10">
        <v>0.05</v>
      </c>
      <c r="H35" s="10">
        <v>27.6</v>
      </c>
      <c r="I35" s="10">
        <v>32.299999999999997</v>
      </c>
      <c r="J35" s="10">
        <v>0.5</v>
      </c>
      <c r="K35" s="10">
        <v>17.5</v>
      </c>
      <c r="L35" s="10">
        <v>21.9</v>
      </c>
      <c r="M35" s="10">
        <v>0.01</v>
      </c>
      <c r="N35" s="10">
        <v>0.03</v>
      </c>
      <c r="O35" s="10">
        <v>0</v>
      </c>
      <c r="P35" s="10">
        <v>17.7</v>
      </c>
      <c r="Q35" s="10">
        <v>0</v>
      </c>
    </row>
    <row r="36" spans="1:17" s="11" customFormat="1" ht="30" x14ac:dyDescent="0.25">
      <c r="A36" s="38"/>
      <c r="B36" s="7" t="s">
        <v>28</v>
      </c>
      <c r="C36" s="8">
        <v>30</v>
      </c>
      <c r="D36" s="8">
        <v>2.97</v>
      </c>
      <c r="E36" s="8">
        <v>76.23</v>
      </c>
      <c r="F36" s="10">
        <v>2.37</v>
      </c>
      <c r="G36" s="10">
        <v>0.3</v>
      </c>
      <c r="H36" s="10">
        <v>14.49</v>
      </c>
      <c r="I36" s="10">
        <v>7.19</v>
      </c>
      <c r="J36" s="10">
        <v>0.33</v>
      </c>
      <c r="K36" s="10">
        <v>9.9</v>
      </c>
      <c r="L36" s="10">
        <v>26.1</v>
      </c>
      <c r="M36" s="10">
        <v>0.03</v>
      </c>
      <c r="N36" s="10">
        <v>0.05</v>
      </c>
      <c r="O36" s="10">
        <v>0</v>
      </c>
      <c r="P36" s="10">
        <v>0</v>
      </c>
      <c r="Q36" s="10">
        <v>0.39</v>
      </c>
    </row>
    <row r="37" spans="1:17" s="11" customFormat="1" x14ac:dyDescent="0.25">
      <c r="A37" s="39"/>
      <c r="B37" s="7" t="s">
        <v>39</v>
      </c>
      <c r="C37" s="8">
        <v>50</v>
      </c>
      <c r="D37" s="8">
        <v>4.95</v>
      </c>
      <c r="E37" s="8">
        <v>115</v>
      </c>
      <c r="F37" s="10">
        <v>3.45</v>
      </c>
      <c r="G37" s="10">
        <v>0.55000000000000004</v>
      </c>
      <c r="H37" s="10">
        <v>16.2</v>
      </c>
      <c r="I37" s="10">
        <v>11.5</v>
      </c>
      <c r="J37" s="10">
        <v>1.55</v>
      </c>
      <c r="K37" s="10">
        <v>17.350000000000001</v>
      </c>
      <c r="L37" s="10">
        <v>53</v>
      </c>
      <c r="M37" s="10">
        <v>0.06</v>
      </c>
      <c r="N37" s="10">
        <v>0.06</v>
      </c>
      <c r="O37" s="10">
        <v>0</v>
      </c>
      <c r="P37" s="10">
        <v>0</v>
      </c>
      <c r="Q37" s="10">
        <v>0.45</v>
      </c>
    </row>
    <row r="38" spans="1:17" s="13" customFormat="1" ht="11.25" x14ac:dyDescent="0.25">
      <c r="A38" s="40" t="s">
        <v>44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</row>
    <row r="39" spans="1:17" s="6" customFormat="1" ht="15" customHeight="1" x14ac:dyDescent="0.25">
      <c r="A39" s="29" t="s">
        <v>40</v>
      </c>
      <c r="B39" s="30"/>
      <c r="C39" s="8">
        <v>930</v>
      </c>
      <c r="D39" s="8">
        <v>120</v>
      </c>
      <c r="E39" s="8">
        <v>930</v>
      </c>
      <c r="F39" s="10">
        <f t="shared" ref="F39:Q39" si="3">F31+F32+F33+F34+F35+F36+F37</f>
        <v>31.5</v>
      </c>
      <c r="G39" s="10">
        <f t="shared" si="3"/>
        <v>32.200000000000003</v>
      </c>
      <c r="H39" s="10">
        <f t="shared" si="3"/>
        <v>134.05000000000001</v>
      </c>
      <c r="I39" s="10">
        <f t="shared" si="3"/>
        <v>420.00000000000006</v>
      </c>
      <c r="J39" s="10">
        <f t="shared" si="3"/>
        <v>6.3</v>
      </c>
      <c r="K39" s="10">
        <f t="shared" si="3"/>
        <v>105</v>
      </c>
      <c r="L39" s="10">
        <f t="shared" si="3"/>
        <v>420</v>
      </c>
      <c r="M39" s="10">
        <f t="shared" si="3"/>
        <v>0.49000000000000005</v>
      </c>
      <c r="N39" s="10">
        <f t="shared" si="3"/>
        <v>0.60000000000000009</v>
      </c>
      <c r="O39" s="10">
        <f t="shared" si="3"/>
        <v>315</v>
      </c>
      <c r="P39" s="10">
        <f t="shared" si="3"/>
        <v>24.5</v>
      </c>
      <c r="Q39" s="10">
        <f t="shared" si="3"/>
        <v>5.77</v>
      </c>
    </row>
    <row r="40" spans="1:17" s="6" customFormat="1" ht="11.25" x14ac:dyDescent="0.25">
      <c r="A40" s="31" t="s">
        <v>45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3"/>
    </row>
    <row r="41" spans="1:17" s="11" customFormat="1" x14ac:dyDescent="0.25">
      <c r="A41" s="14"/>
      <c r="B41" s="7" t="s">
        <v>46</v>
      </c>
      <c r="C41" s="8">
        <v>200</v>
      </c>
      <c r="D41" s="9">
        <v>25</v>
      </c>
      <c r="E41" s="8">
        <v>75</v>
      </c>
      <c r="F41" s="10">
        <v>0.9</v>
      </c>
      <c r="G41" s="10">
        <v>0</v>
      </c>
      <c r="H41" s="10">
        <v>5</v>
      </c>
      <c r="I41" s="10">
        <v>35.4</v>
      </c>
      <c r="J41" s="10">
        <v>0.5</v>
      </c>
      <c r="K41" s="10">
        <v>7.9</v>
      </c>
      <c r="L41" s="10">
        <v>32.6</v>
      </c>
      <c r="M41" s="10">
        <v>0.02</v>
      </c>
      <c r="N41" s="10">
        <v>0.06</v>
      </c>
      <c r="O41" s="10">
        <v>30</v>
      </c>
      <c r="P41" s="10">
        <v>2</v>
      </c>
      <c r="Q41" s="10">
        <v>0.2</v>
      </c>
    </row>
    <row r="42" spans="1:17" s="11" customFormat="1" ht="30" x14ac:dyDescent="0.25">
      <c r="A42" s="14"/>
      <c r="B42" s="7" t="s">
        <v>47</v>
      </c>
      <c r="C42" s="8">
        <v>150</v>
      </c>
      <c r="D42" s="9">
        <v>30</v>
      </c>
      <c r="E42" s="8">
        <v>47</v>
      </c>
      <c r="F42" s="10">
        <v>0.4</v>
      </c>
      <c r="G42" s="10">
        <v>0.4</v>
      </c>
      <c r="H42" s="10">
        <v>3.8</v>
      </c>
      <c r="I42" s="10">
        <v>36</v>
      </c>
      <c r="J42" s="10">
        <v>0.6</v>
      </c>
      <c r="K42" s="10">
        <v>7</v>
      </c>
      <c r="L42" s="10">
        <v>15.3</v>
      </c>
      <c r="M42" s="10">
        <v>0.03</v>
      </c>
      <c r="N42" s="10">
        <v>0.02</v>
      </c>
      <c r="O42" s="10">
        <v>35</v>
      </c>
      <c r="P42" s="10">
        <v>4</v>
      </c>
      <c r="Q42" s="10">
        <v>0.16</v>
      </c>
    </row>
    <row r="43" spans="1:17" s="11" customFormat="1" x14ac:dyDescent="0.25">
      <c r="A43" s="14"/>
      <c r="B43" s="7" t="s">
        <v>48</v>
      </c>
      <c r="C43" s="8">
        <v>50</v>
      </c>
      <c r="D43" s="9">
        <v>15</v>
      </c>
      <c r="E43" s="8">
        <v>113</v>
      </c>
      <c r="F43" s="10">
        <v>6.4</v>
      </c>
      <c r="G43" s="10">
        <v>7.5</v>
      </c>
      <c r="H43" s="10">
        <v>24.7</v>
      </c>
      <c r="I43" s="10">
        <v>38.6</v>
      </c>
      <c r="J43" s="10">
        <v>0.1</v>
      </c>
      <c r="K43" s="10">
        <v>10.1</v>
      </c>
      <c r="L43" s="10">
        <v>62.1</v>
      </c>
      <c r="M43" s="10">
        <v>7.0000000000000007E-2</v>
      </c>
      <c r="N43" s="10">
        <v>0.06</v>
      </c>
      <c r="O43" s="10">
        <v>5</v>
      </c>
      <c r="P43" s="10">
        <v>0</v>
      </c>
      <c r="Q43" s="10">
        <v>0.6</v>
      </c>
    </row>
    <row r="44" spans="1:17" s="6" customFormat="1" ht="15" customHeight="1" x14ac:dyDescent="0.25">
      <c r="A44" s="29" t="s">
        <v>49</v>
      </c>
      <c r="B44" s="30"/>
      <c r="C44" s="8">
        <f>C43+C42+C41</f>
        <v>400</v>
      </c>
      <c r="D44" s="9">
        <f t="shared" ref="D44:Q44" si="4">D43+D42+D41</f>
        <v>70</v>
      </c>
      <c r="E44" s="8">
        <f t="shared" si="4"/>
        <v>235</v>
      </c>
      <c r="F44" s="10">
        <f t="shared" si="4"/>
        <v>7.7000000000000011</v>
      </c>
      <c r="G44" s="10">
        <f t="shared" si="4"/>
        <v>7.9</v>
      </c>
      <c r="H44" s="10">
        <f t="shared" si="4"/>
        <v>33.5</v>
      </c>
      <c r="I44" s="10">
        <f t="shared" si="4"/>
        <v>110</v>
      </c>
      <c r="J44" s="10">
        <f t="shared" si="4"/>
        <v>1.2</v>
      </c>
      <c r="K44" s="10">
        <f t="shared" si="4"/>
        <v>25</v>
      </c>
      <c r="L44" s="10">
        <f t="shared" si="4"/>
        <v>110</v>
      </c>
      <c r="M44" s="10">
        <f t="shared" si="4"/>
        <v>0.12000000000000001</v>
      </c>
      <c r="N44" s="10">
        <f t="shared" si="4"/>
        <v>0.14000000000000001</v>
      </c>
      <c r="O44" s="10">
        <f t="shared" si="4"/>
        <v>70</v>
      </c>
      <c r="P44" s="10">
        <f t="shared" si="4"/>
        <v>6</v>
      </c>
      <c r="Q44" s="10">
        <f t="shared" si="4"/>
        <v>0.96</v>
      </c>
    </row>
    <row r="45" spans="1:17" s="6" customFormat="1" ht="11.25" x14ac:dyDescent="0.25">
      <c r="A45" s="31" t="s">
        <v>50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s="11" customFormat="1" x14ac:dyDescent="0.25">
      <c r="A46" s="14"/>
      <c r="B46" s="7" t="s">
        <v>46</v>
      </c>
      <c r="C46" s="8">
        <v>200</v>
      </c>
      <c r="D46" s="9">
        <v>25</v>
      </c>
      <c r="E46" s="8">
        <v>75</v>
      </c>
      <c r="F46" s="10">
        <v>0.9</v>
      </c>
      <c r="G46" s="10">
        <v>0</v>
      </c>
      <c r="H46" s="10">
        <v>5</v>
      </c>
      <c r="I46" s="10">
        <v>35.4</v>
      </c>
      <c r="J46" s="10">
        <v>0.5</v>
      </c>
      <c r="K46" s="10">
        <v>7.9</v>
      </c>
      <c r="L46" s="10">
        <v>32.6</v>
      </c>
      <c r="M46" s="10">
        <v>0.02</v>
      </c>
      <c r="N46" s="10">
        <v>0.06</v>
      </c>
      <c r="O46" s="10">
        <v>30</v>
      </c>
      <c r="P46" s="10">
        <v>2</v>
      </c>
      <c r="Q46" s="10">
        <v>0.2</v>
      </c>
    </row>
    <row r="47" spans="1:17" s="11" customFormat="1" ht="30" x14ac:dyDescent="0.25">
      <c r="A47" s="14"/>
      <c r="B47" s="7" t="s">
        <v>47</v>
      </c>
      <c r="C47" s="8">
        <v>150</v>
      </c>
      <c r="D47" s="9">
        <v>30</v>
      </c>
      <c r="E47" s="8">
        <v>47</v>
      </c>
      <c r="F47" s="10">
        <v>0.4</v>
      </c>
      <c r="G47" s="10">
        <v>0.4</v>
      </c>
      <c r="H47" s="10">
        <v>3.8</v>
      </c>
      <c r="I47" s="10">
        <v>36</v>
      </c>
      <c r="J47" s="10">
        <v>0.6</v>
      </c>
      <c r="K47" s="10">
        <v>7</v>
      </c>
      <c r="L47" s="10">
        <v>11</v>
      </c>
      <c r="M47" s="10">
        <v>0.03</v>
      </c>
      <c r="N47" s="10">
        <v>0.02</v>
      </c>
      <c r="O47" s="10">
        <v>35</v>
      </c>
      <c r="P47" s="10">
        <v>4</v>
      </c>
      <c r="Q47" s="10">
        <v>0.16</v>
      </c>
    </row>
    <row r="48" spans="1:17" s="20" customFormat="1" x14ac:dyDescent="0.25">
      <c r="A48" s="15"/>
      <c r="B48" s="16" t="s">
        <v>48</v>
      </c>
      <c r="C48" s="17">
        <v>50</v>
      </c>
      <c r="D48" s="18">
        <v>15</v>
      </c>
      <c r="E48" s="17">
        <v>137</v>
      </c>
      <c r="F48" s="19">
        <v>7.7</v>
      </c>
      <c r="G48" s="19">
        <v>8.8000000000000007</v>
      </c>
      <c r="H48" s="19">
        <v>29.5</v>
      </c>
      <c r="I48" s="19">
        <v>48.6</v>
      </c>
      <c r="J48" s="19">
        <v>0.7</v>
      </c>
      <c r="K48" s="19">
        <v>15.1</v>
      </c>
      <c r="L48" s="19">
        <v>76.400000000000006</v>
      </c>
      <c r="M48" s="19">
        <v>0.09</v>
      </c>
      <c r="N48" s="19">
        <v>0.02</v>
      </c>
      <c r="O48" s="19">
        <v>25</v>
      </c>
      <c r="P48" s="19">
        <v>1</v>
      </c>
      <c r="Q48" s="19">
        <v>0.6</v>
      </c>
    </row>
    <row r="49" spans="1:17" s="11" customFormat="1" ht="15" customHeight="1" x14ac:dyDescent="0.25">
      <c r="A49" s="34" t="s">
        <v>49</v>
      </c>
      <c r="B49" s="35"/>
      <c r="C49" s="8">
        <f>C48+C47+C46</f>
        <v>400</v>
      </c>
      <c r="D49" s="9">
        <f t="shared" ref="D49:Q49" si="5">D48+D47+D46</f>
        <v>70</v>
      </c>
      <c r="E49" s="8">
        <f t="shared" si="5"/>
        <v>259</v>
      </c>
      <c r="F49" s="10">
        <f t="shared" si="5"/>
        <v>9</v>
      </c>
      <c r="G49" s="10">
        <f t="shared" si="5"/>
        <v>9.2000000000000011</v>
      </c>
      <c r="H49" s="10">
        <f t="shared" si="5"/>
        <v>38.299999999999997</v>
      </c>
      <c r="I49" s="10">
        <f t="shared" si="5"/>
        <v>120</v>
      </c>
      <c r="J49" s="10">
        <f t="shared" si="5"/>
        <v>1.7999999999999998</v>
      </c>
      <c r="K49" s="10">
        <f t="shared" si="5"/>
        <v>30</v>
      </c>
      <c r="L49" s="10">
        <f t="shared" si="5"/>
        <v>120</v>
      </c>
      <c r="M49" s="10">
        <f t="shared" si="5"/>
        <v>0.13999999999999999</v>
      </c>
      <c r="N49" s="10">
        <f t="shared" si="5"/>
        <v>0.1</v>
      </c>
      <c r="O49" s="10">
        <f t="shared" si="5"/>
        <v>90</v>
      </c>
      <c r="P49" s="10">
        <f t="shared" si="5"/>
        <v>7</v>
      </c>
      <c r="Q49" s="10">
        <f t="shared" si="5"/>
        <v>0.96</v>
      </c>
    </row>
    <row r="50" spans="1:17" s="6" customFormat="1" ht="15" customHeight="1" x14ac:dyDescent="0.25">
      <c r="A50" s="29" t="s">
        <v>51</v>
      </c>
      <c r="B50" s="30"/>
      <c r="C50" s="8">
        <f>C44+C29+C12</f>
        <v>1790</v>
      </c>
      <c r="D50" s="8">
        <f t="shared" ref="D50:Q50" si="6">D44+D29+D12</f>
        <v>260</v>
      </c>
      <c r="E50" s="8">
        <f t="shared" si="6"/>
        <v>1645</v>
      </c>
      <c r="F50" s="10">
        <f t="shared" si="6"/>
        <v>53.900000000000006</v>
      </c>
      <c r="G50" s="10">
        <f t="shared" si="6"/>
        <v>55.3</v>
      </c>
      <c r="H50" s="10">
        <f t="shared" si="6"/>
        <v>234.5</v>
      </c>
      <c r="I50" s="10">
        <f t="shared" si="6"/>
        <v>770</v>
      </c>
      <c r="J50" s="10">
        <f t="shared" si="6"/>
        <v>8.4</v>
      </c>
      <c r="K50" s="10">
        <f t="shared" si="6"/>
        <v>175</v>
      </c>
      <c r="L50" s="10">
        <f t="shared" si="6"/>
        <v>770</v>
      </c>
      <c r="M50" s="10">
        <f t="shared" si="6"/>
        <v>0.84000000000000008</v>
      </c>
      <c r="N50" s="10">
        <f t="shared" si="6"/>
        <v>0.98</v>
      </c>
      <c r="O50" s="10">
        <f t="shared" si="6"/>
        <v>490</v>
      </c>
      <c r="P50" s="10">
        <f t="shared" si="6"/>
        <v>42</v>
      </c>
      <c r="Q50" s="10">
        <f t="shared" si="6"/>
        <v>7.71</v>
      </c>
    </row>
    <row r="51" spans="1:17" s="6" customFormat="1" ht="15" customHeight="1" x14ac:dyDescent="0.25">
      <c r="A51" s="29" t="s">
        <v>52</v>
      </c>
      <c r="B51" s="30"/>
      <c r="C51" s="8">
        <f>C49+C39+C20</f>
        <v>1915</v>
      </c>
      <c r="D51" s="8">
        <f t="shared" ref="D51:Q51" si="7">D49+D39+D20</f>
        <v>260</v>
      </c>
      <c r="E51" s="8">
        <f t="shared" si="7"/>
        <v>1869</v>
      </c>
      <c r="F51" s="10">
        <f t="shared" si="7"/>
        <v>63</v>
      </c>
      <c r="G51" s="10">
        <f t="shared" si="7"/>
        <v>64.400000000000006</v>
      </c>
      <c r="H51" s="10">
        <f t="shared" si="7"/>
        <v>268.10000000000002</v>
      </c>
      <c r="I51" s="10">
        <f t="shared" si="7"/>
        <v>840</v>
      </c>
      <c r="J51" s="10">
        <f t="shared" si="7"/>
        <v>12.6</v>
      </c>
      <c r="K51" s="10">
        <f t="shared" si="7"/>
        <v>210</v>
      </c>
      <c r="L51" s="10">
        <f t="shared" si="7"/>
        <v>840</v>
      </c>
      <c r="M51" s="10">
        <f t="shared" si="7"/>
        <v>0.98</v>
      </c>
      <c r="N51" s="10">
        <f t="shared" si="7"/>
        <v>1.1000000000000001</v>
      </c>
      <c r="O51" s="10">
        <f t="shared" si="7"/>
        <v>660</v>
      </c>
      <c r="P51" s="10">
        <f t="shared" si="7"/>
        <v>49</v>
      </c>
      <c r="Q51" s="10">
        <f t="shared" si="7"/>
        <v>8.2799999999999994</v>
      </c>
    </row>
    <row r="52" spans="1:17" s="11" customFormat="1" x14ac:dyDescent="0.25">
      <c r="A52" s="21"/>
      <c r="B52" s="22"/>
      <c r="C52" s="23"/>
      <c r="D52" s="23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s="11" customFormat="1" ht="11.25" x14ac:dyDescent="0.25">
      <c r="A53" s="36" t="s">
        <v>53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s="11" customFormat="1" ht="11.25" x14ac:dyDescent="0.25">
      <c r="A54" s="28" t="s">
        <v>54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11" customFormat="1" ht="11.2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11" customFormat="1" ht="11.2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11" customFormat="1" ht="11.2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11" customFormat="1" x14ac:dyDescent="0.25">
      <c r="A58" s="21"/>
      <c r="B58" s="22"/>
      <c r="C58" s="23"/>
      <c r="D58" s="23"/>
      <c r="E58" s="2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s="11" customFormat="1" x14ac:dyDescent="0.25">
      <c r="A59" s="21"/>
      <c r="B59" s="22"/>
      <c r="C59" s="23"/>
      <c r="D59" s="23"/>
      <c r="E59" s="23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11" customFormat="1" x14ac:dyDescent="0.25">
      <c r="A60" s="21"/>
      <c r="B60" s="22"/>
      <c r="C60" s="23"/>
      <c r="D60" s="23"/>
      <c r="E60" s="23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s="11" customFormat="1" x14ac:dyDescent="0.25">
      <c r="A61" s="21"/>
      <c r="B61" s="22"/>
      <c r="C61" s="23"/>
      <c r="D61" s="23"/>
      <c r="E61" s="2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s="11" customFormat="1" x14ac:dyDescent="0.25">
      <c r="A62" s="21"/>
      <c r="B62" s="22"/>
      <c r="C62" s="23"/>
      <c r="D62" s="23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s="11" customFormat="1" x14ac:dyDescent="0.25">
      <c r="A63" s="21"/>
      <c r="B63" s="22"/>
      <c r="C63" s="23"/>
      <c r="D63" s="23"/>
      <c r="E63" s="23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s="11" customFormat="1" x14ac:dyDescent="0.25">
      <c r="A64" s="21"/>
      <c r="B64" s="22"/>
      <c r="C64" s="23"/>
      <c r="D64" s="23"/>
      <c r="E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s="11" customFormat="1" x14ac:dyDescent="0.25">
      <c r="A65" s="21"/>
      <c r="B65" s="22"/>
      <c r="C65" s="23"/>
      <c r="D65" s="23"/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s="11" customFormat="1" x14ac:dyDescent="0.25">
      <c r="A66" s="21"/>
      <c r="B66" s="22"/>
      <c r="C66" s="23"/>
      <c r="D66" s="23"/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s="11" customFormat="1" x14ac:dyDescent="0.25">
      <c r="A67" s="21"/>
      <c r="B67" s="22"/>
      <c r="C67" s="23"/>
      <c r="D67" s="23"/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11" customFormat="1" x14ac:dyDescent="0.25">
      <c r="A68" s="21"/>
      <c r="B68" s="22"/>
      <c r="C68" s="23"/>
      <c r="D68" s="23"/>
      <c r="E68" s="23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s="11" customFormat="1" x14ac:dyDescent="0.25">
      <c r="A69" s="21"/>
      <c r="B69" s="22"/>
      <c r="C69" s="23"/>
      <c r="D69" s="23"/>
      <c r="E69" s="23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s="11" customFormat="1" x14ac:dyDescent="0.25">
      <c r="A70" s="21"/>
      <c r="B70" s="22"/>
      <c r="C70" s="23"/>
      <c r="D70" s="23"/>
      <c r="E70" s="2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s="11" customFormat="1" x14ac:dyDescent="0.25">
      <c r="A71" s="21"/>
      <c r="B71" s="22"/>
      <c r="C71" s="23"/>
      <c r="D71" s="23"/>
      <c r="E71" s="2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11" customFormat="1" x14ac:dyDescent="0.25">
      <c r="A72" s="21"/>
      <c r="B72" s="22"/>
      <c r="C72" s="23"/>
      <c r="D72" s="23"/>
      <c r="E72" s="2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s="11" customFormat="1" x14ac:dyDescent="0.25">
      <c r="A73" s="21"/>
      <c r="B73" s="22"/>
      <c r="C73" s="23"/>
      <c r="D73" s="23"/>
      <c r="E73" s="2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s="11" customFormat="1" x14ac:dyDescent="0.25">
      <c r="A74" s="21"/>
      <c r="B74" s="22"/>
      <c r="C74" s="23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s="11" customFormat="1" x14ac:dyDescent="0.25">
      <c r="A75" s="21"/>
      <c r="B75" s="22"/>
      <c r="C75" s="23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s="11" customFormat="1" x14ac:dyDescent="0.25">
      <c r="A76" s="21"/>
      <c r="B76" s="22"/>
      <c r="C76" s="23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s="11" customFormat="1" x14ac:dyDescent="0.25">
      <c r="A77" s="21"/>
      <c r="B77" s="22"/>
      <c r="C77" s="23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s="11" customFormat="1" x14ac:dyDescent="0.25">
      <c r="A78" s="21"/>
      <c r="B78" s="22"/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s="11" customFormat="1" x14ac:dyDescent="0.25">
      <c r="A79" s="21"/>
      <c r="B79" s="22"/>
      <c r="C79" s="23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s="11" customFormat="1" x14ac:dyDescent="0.25">
      <c r="A80" s="21"/>
      <c r="B80" s="22"/>
      <c r="C80" s="23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s="11" customFormat="1" x14ac:dyDescent="0.25">
      <c r="A81" s="21"/>
      <c r="B81" s="22"/>
      <c r="C81" s="23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s="11" customFormat="1" x14ac:dyDescent="0.25">
      <c r="A82" s="21"/>
      <c r="B82" s="22"/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s="11" customFormat="1" x14ac:dyDescent="0.25">
      <c r="A83" s="21"/>
      <c r="B83" s="22"/>
      <c r="C83" s="23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s="11" customFormat="1" x14ac:dyDescent="0.25">
      <c r="A84" s="21"/>
      <c r="B84" s="22"/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s="11" customFormat="1" x14ac:dyDescent="0.25">
      <c r="A85" s="21"/>
      <c r="B85" s="22"/>
      <c r="C85" s="23"/>
      <c r="D85" s="23"/>
      <c r="E85" s="2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s="11" customFormat="1" x14ac:dyDescent="0.25">
      <c r="A86" s="21"/>
      <c r="B86" s="22"/>
      <c r="C86" s="23"/>
      <c r="D86" s="23"/>
      <c r="E86" s="2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s="11" customFormat="1" x14ac:dyDescent="0.25">
      <c r="A87" s="21"/>
      <c r="B87" s="22"/>
      <c r="C87" s="23"/>
      <c r="D87" s="23"/>
      <c r="E87" s="2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s="11" customFormat="1" x14ac:dyDescent="0.25">
      <c r="A88" s="21"/>
      <c r="B88" s="22"/>
      <c r="C88" s="23"/>
      <c r="D88" s="23"/>
      <c r="E88" s="23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s="11" customFormat="1" x14ac:dyDescent="0.25">
      <c r="A89" s="21"/>
      <c r="B89" s="22"/>
      <c r="C89" s="23"/>
      <c r="D89" s="23"/>
      <c r="E89" s="23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s="11" customFormat="1" x14ac:dyDescent="0.25">
      <c r="A90" s="21"/>
      <c r="B90" s="22"/>
      <c r="C90" s="23"/>
      <c r="D90" s="23"/>
      <c r="E90" s="23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s="11" customFormat="1" x14ac:dyDescent="0.25">
      <c r="A91" s="21"/>
      <c r="B91" s="22"/>
      <c r="C91" s="23"/>
      <c r="D91" s="23"/>
      <c r="E91" s="23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s="11" customFormat="1" x14ac:dyDescent="0.25">
      <c r="A92" s="21"/>
      <c r="B92" s="22"/>
      <c r="C92" s="23"/>
      <c r="D92" s="23"/>
      <c r="E92" s="23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s="11" customFormat="1" x14ac:dyDescent="0.25">
      <c r="A93" s="21"/>
      <c r="B93" s="22"/>
      <c r="C93" s="23"/>
      <c r="D93" s="23"/>
      <c r="E93" s="23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s="11" customFormat="1" x14ac:dyDescent="0.25">
      <c r="A94" s="21"/>
      <c r="B94" s="22"/>
      <c r="C94" s="23"/>
      <c r="D94" s="23"/>
      <c r="E94" s="23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s="11" customFormat="1" x14ac:dyDescent="0.25">
      <c r="A95" s="21"/>
      <c r="B95" s="22"/>
      <c r="C95" s="23"/>
      <c r="D95" s="23"/>
      <c r="E95" s="23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s="11" customFormat="1" x14ac:dyDescent="0.25">
      <c r="A96" s="21"/>
      <c r="B96" s="22"/>
      <c r="C96" s="23"/>
      <c r="D96" s="23"/>
      <c r="E96" s="23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s="11" customFormat="1" x14ac:dyDescent="0.25">
      <c r="A97" s="21"/>
      <c r="B97" s="22"/>
      <c r="C97" s="23"/>
      <c r="D97" s="23"/>
      <c r="E97" s="23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s="11" customFormat="1" x14ac:dyDescent="0.25">
      <c r="A98" s="21"/>
      <c r="B98" s="22"/>
      <c r="C98" s="23"/>
      <c r="D98" s="23"/>
      <c r="E98" s="23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s="11" customFormat="1" x14ac:dyDescent="0.25">
      <c r="A99" s="21"/>
      <c r="B99" s="22"/>
      <c r="C99" s="23"/>
      <c r="D99" s="23"/>
      <c r="E99" s="23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s="11" customFormat="1" x14ac:dyDescent="0.25">
      <c r="A100" s="21"/>
      <c r="B100" s="22"/>
      <c r="C100" s="23"/>
      <c r="D100" s="23"/>
      <c r="E100" s="23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s="11" customFormat="1" x14ac:dyDescent="0.25">
      <c r="A101" s="21"/>
      <c r="B101" s="22"/>
      <c r="C101" s="23"/>
      <c r="D101" s="23"/>
      <c r="E101" s="23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s="11" customFormat="1" x14ac:dyDescent="0.25">
      <c r="A102" s="21"/>
      <c r="B102" s="22"/>
      <c r="C102" s="23"/>
      <c r="D102" s="23"/>
      <c r="E102" s="23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s="11" customFormat="1" x14ac:dyDescent="0.25">
      <c r="A103" s="21"/>
      <c r="B103" s="22"/>
      <c r="C103" s="23"/>
      <c r="D103" s="23"/>
      <c r="E103" s="23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s="11" customFormat="1" x14ac:dyDescent="0.25">
      <c r="A104" s="21"/>
      <c r="B104" s="22"/>
      <c r="C104" s="23"/>
      <c r="D104" s="23"/>
      <c r="E104" s="23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s="11" customFormat="1" x14ac:dyDescent="0.25">
      <c r="A105" s="21"/>
      <c r="B105" s="22"/>
      <c r="C105" s="23"/>
      <c r="D105" s="23"/>
      <c r="E105" s="23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s="11" customFormat="1" x14ac:dyDescent="0.25">
      <c r="A106" s="21"/>
      <c r="B106" s="22"/>
      <c r="C106" s="23"/>
      <c r="D106" s="23"/>
      <c r="E106" s="23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s="11" customFormat="1" x14ac:dyDescent="0.25">
      <c r="A107" s="21"/>
      <c r="B107" s="22"/>
      <c r="C107" s="23"/>
      <c r="D107" s="23"/>
      <c r="E107" s="2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s="11" customFormat="1" x14ac:dyDescent="0.25">
      <c r="A108" s="21"/>
      <c r="B108" s="22"/>
      <c r="C108" s="23"/>
      <c r="D108" s="23"/>
      <c r="E108" s="23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s="11" customFormat="1" x14ac:dyDescent="0.25">
      <c r="A109" s="21"/>
      <c r="B109" s="22"/>
      <c r="C109" s="23"/>
      <c r="D109" s="23"/>
      <c r="E109" s="23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s="11" customFormat="1" x14ac:dyDescent="0.25">
      <c r="A110" s="21"/>
      <c r="B110" s="22"/>
      <c r="C110" s="23"/>
      <c r="D110" s="23"/>
      <c r="E110" s="23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s="11" customFormat="1" x14ac:dyDescent="0.25">
      <c r="A111" s="21"/>
      <c r="B111" s="22"/>
      <c r="C111" s="23"/>
      <c r="D111" s="23"/>
      <c r="E111" s="23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s="11" customFormat="1" x14ac:dyDescent="0.25">
      <c r="A112" s="21"/>
      <c r="B112" s="22"/>
      <c r="C112" s="23"/>
      <c r="D112" s="23"/>
      <c r="E112" s="2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s="11" customFormat="1" x14ac:dyDescent="0.25">
      <c r="A113" s="21"/>
      <c r="B113" s="22"/>
      <c r="C113" s="23"/>
      <c r="D113" s="23"/>
      <c r="E113" s="23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s="11" customFormat="1" x14ac:dyDescent="0.25">
      <c r="A114" s="21"/>
      <c r="B114" s="22"/>
      <c r="C114" s="23"/>
      <c r="D114" s="23"/>
      <c r="E114" s="23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s="11" customFormat="1" x14ac:dyDescent="0.25">
      <c r="A115" s="21"/>
      <c r="B115" s="22"/>
      <c r="C115" s="23"/>
      <c r="D115" s="23"/>
      <c r="E115" s="23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s="11" customFormat="1" x14ac:dyDescent="0.25">
      <c r="A116" s="21"/>
      <c r="B116" s="22"/>
      <c r="C116" s="23"/>
      <c r="D116" s="23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s="11" customFormat="1" x14ac:dyDescent="0.25">
      <c r="A117" s="21"/>
      <c r="B117" s="22"/>
      <c r="C117" s="23"/>
      <c r="D117" s="23"/>
      <c r="E117" s="23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s="11" customFormat="1" x14ac:dyDescent="0.25">
      <c r="A118" s="21"/>
      <c r="B118" s="22"/>
      <c r="C118" s="23"/>
      <c r="D118" s="23"/>
      <c r="E118" s="23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s="11" customFormat="1" x14ac:dyDescent="0.25">
      <c r="A119" s="21"/>
      <c r="B119" s="22"/>
      <c r="C119" s="23"/>
      <c r="D119" s="23"/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s="11" customFormat="1" x14ac:dyDescent="0.25">
      <c r="A120" s="21"/>
      <c r="B120" s="22"/>
      <c r="C120" s="23"/>
      <c r="D120" s="23"/>
      <c r="E120" s="23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s="11" customFormat="1" x14ac:dyDescent="0.25">
      <c r="A121" s="21"/>
      <c r="B121" s="22"/>
      <c r="C121" s="23"/>
      <c r="D121" s="23"/>
      <c r="E121" s="23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s="11" customFormat="1" x14ac:dyDescent="0.25">
      <c r="A122" s="21"/>
      <c r="B122" s="22"/>
      <c r="C122" s="23"/>
      <c r="D122" s="23"/>
      <c r="E122" s="23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s="11" customFormat="1" x14ac:dyDescent="0.25">
      <c r="A123" s="21"/>
      <c r="B123" s="22"/>
      <c r="C123" s="23"/>
      <c r="D123" s="23"/>
      <c r="E123" s="23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s="11" customFormat="1" x14ac:dyDescent="0.25">
      <c r="A124" s="21"/>
      <c r="B124" s="22"/>
      <c r="C124" s="23"/>
      <c r="D124" s="23"/>
      <c r="E124" s="23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s="11" customFormat="1" x14ac:dyDescent="0.25">
      <c r="A125" s="21"/>
      <c r="B125" s="22"/>
      <c r="C125" s="23"/>
      <c r="D125" s="23"/>
      <c r="E125" s="23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s="11" customFormat="1" x14ac:dyDescent="0.25">
      <c r="A126" s="21"/>
      <c r="B126" s="22"/>
      <c r="C126" s="23"/>
      <c r="D126" s="23"/>
      <c r="E126" s="23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s="11" customFormat="1" x14ac:dyDescent="0.25">
      <c r="A127" s="21"/>
      <c r="B127" s="22"/>
      <c r="C127" s="23"/>
      <c r="D127" s="23"/>
      <c r="E127" s="23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s="11" customFormat="1" x14ac:dyDescent="0.25">
      <c r="A128" s="21"/>
      <c r="B128" s="22"/>
      <c r="C128" s="23"/>
      <c r="D128" s="23"/>
      <c r="E128" s="23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s="11" customFormat="1" x14ac:dyDescent="0.25">
      <c r="A129" s="21"/>
      <c r="B129" s="22"/>
      <c r="C129" s="23"/>
      <c r="D129" s="23"/>
      <c r="E129" s="23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s="11" customFormat="1" x14ac:dyDescent="0.25">
      <c r="A130" s="21"/>
      <c r="B130" s="22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s="11" customFormat="1" x14ac:dyDescent="0.25">
      <c r="A131" s="21"/>
      <c r="B131" s="22"/>
      <c r="C131" s="23"/>
      <c r="D131" s="23"/>
      <c r="E131" s="23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11" customFormat="1" x14ac:dyDescent="0.25">
      <c r="A132" s="21"/>
      <c r="B132" s="22"/>
      <c r="C132" s="23"/>
      <c r="D132" s="23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s="11" customFormat="1" x14ac:dyDescent="0.25">
      <c r="A133" s="21"/>
      <c r="B133" s="22"/>
      <c r="C133" s="23"/>
      <c r="D133" s="23"/>
      <c r="E133" s="23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s="11" customFormat="1" x14ac:dyDescent="0.25">
      <c r="A134" s="21"/>
      <c r="B134" s="22"/>
      <c r="C134" s="23"/>
      <c r="D134" s="23"/>
      <c r="E134" s="23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s="11" customFormat="1" x14ac:dyDescent="0.25">
      <c r="A135" s="21"/>
      <c r="B135" s="22"/>
      <c r="C135" s="23"/>
      <c r="D135" s="23"/>
      <c r="E135" s="23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s="11" customFormat="1" x14ac:dyDescent="0.25">
      <c r="A136" s="21"/>
      <c r="B136" s="22"/>
      <c r="C136" s="23"/>
      <c r="D136" s="23"/>
      <c r="E136" s="23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s="11" customFormat="1" x14ac:dyDescent="0.25">
      <c r="A137" s="21"/>
      <c r="B137" s="22"/>
      <c r="C137" s="23"/>
      <c r="D137" s="23"/>
      <c r="E137" s="23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s="11" customFormat="1" x14ac:dyDescent="0.25">
      <c r="A138" s="21"/>
      <c r="B138" s="22"/>
      <c r="C138" s="23"/>
      <c r="D138" s="23"/>
      <c r="E138" s="23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s="11" customFormat="1" x14ac:dyDescent="0.25">
      <c r="A139" s="21"/>
      <c r="B139" s="22"/>
      <c r="C139" s="23"/>
      <c r="D139" s="23"/>
      <c r="E139" s="2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s="11" customFormat="1" x14ac:dyDescent="0.25">
      <c r="A140" s="21"/>
      <c r="B140" s="22"/>
      <c r="C140" s="23"/>
      <c r="D140" s="23"/>
      <c r="E140" s="23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s="11" customFormat="1" x14ac:dyDescent="0.25">
      <c r="A141" s="21"/>
      <c r="B141" s="22"/>
      <c r="C141" s="23"/>
      <c r="D141" s="23"/>
      <c r="E141" s="23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s="11" customFormat="1" x14ac:dyDescent="0.25">
      <c r="A142" s="21"/>
      <c r="B142" s="22"/>
      <c r="C142" s="23"/>
      <c r="D142" s="23"/>
      <c r="E142" s="23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s="11" customFormat="1" x14ac:dyDescent="0.25">
      <c r="A143" s="21"/>
      <c r="B143" s="22"/>
      <c r="C143" s="23"/>
      <c r="D143" s="23"/>
      <c r="E143" s="23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11" customFormat="1" x14ac:dyDescent="0.25">
      <c r="A144" s="21"/>
      <c r="B144" s="22"/>
      <c r="C144" s="23"/>
      <c r="D144" s="23"/>
      <c r="E144" s="23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s="11" customFormat="1" x14ac:dyDescent="0.25">
      <c r="A145" s="21"/>
      <c r="B145" s="22"/>
      <c r="C145" s="23"/>
      <c r="D145" s="23"/>
      <c r="E145" s="23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s="11" customFormat="1" x14ac:dyDescent="0.25">
      <c r="A146" s="21"/>
      <c r="B146" s="22"/>
      <c r="C146" s="23"/>
      <c r="D146" s="23"/>
      <c r="E146" s="23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s="11" customFormat="1" x14ac:dyDescent="0.25">
      <c r="A147" s="21"/>
      <c r="B147" s="22"/>
      <c r="C147" s="23"/>
      <c r="D147" s="23"/>
      <c r="E147" s="23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11" customFormat="1" x14ac:dyDescent="0.25">
      <c r="A148" s="21"/>
      <c r="B148" s="22"/>
      <c r="C148" s="23"/>
      <c r="D148" s="23"/>
      <c r="E148" s="23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s="11" customFormat="1" x14ac:dyDescent="0.25">
      <c r="A149" s="21"/>
      <c r="B149" s="22"/>
      <c r="C149" s="23"/>
      <c r="D149" s="23"/>
      <c r="E149" s="23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s="11" customFormat="1" x14ac:dyDescent="0.25">
      <c r="A150" s="21"/>
      <c r="B150" s="22"/>
      <c r="C150" s="23"/>
      <c r="D150" s="23"/>
      <c r="E150" s="23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s="11" customFormat="1" x14ac:dyDescent="0.25">
      <c r="A151" s="21"/>
      <c r="B151" s="22"/>
      <c r="C151" s="23"/>
      <c r="D151" s="23"/>
      <c r="E151" s="23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11" customFormat="1" x14ac:dyDescent="0.25">
      <c r="A152" s="21"/>
      <c r="B152" s="22"/>
      <c r="C152" s="23"/>
      <c r="D152" s="23"/>
      <c r="E152" s="23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s="11" customFormat="1" x14ac:dyDescent="0.25">
      <c r="A153" s="21"/>
      <c r="B153" s="22"/>
      <c r="C153" s="23"/>
      <c r="D153" s="23"/>
      <c r="E153" s="23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s="11" customFormat="1" x14ac:dyDescent="0.25">
      <c r="A154" s="21"/>
      <c r="B154" s="22"/>
      <c r="C154" s="23"/>
      <c r="D154" s="23"/>
      <c r="E154" s="23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s="11" customFormat="1" x14ac:dyDescent="0.25">
      <c r="A155" s="21"/>
      <c r="B155" s="22"/>
      <c r="C155" s="23"/>
      <c r="D155" s="23"/>
      <c r="E155" s="23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11" customFormat="1" x14ac:dyDescent="0.25">
      <c r="A156" s="21"/>
      <c r="B156" s="22"/>
      <c r="C156" s="23"/>
      <c r="D156" s="23"/>
      <c r="E156" s="23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s="11" customFormat="1" x14ac:dyDescent="0.25">
      <c r="A157" s="21"/>
      <c r="B157" s="22"/>
      <c r="C157" s="23"/>
      <c r="D157" s="23"/>
      <c r="E157" s="23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s="11" customFormat="1" x14ac:dyDescent="0.25">
      <c r="A158" s="21"/>
      <c r="B158" s="22"/>
      <c r="C158" s="23"/>
      <c r="D158" s="23"/>
      <c r="E158" s="23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s="11" customFormat="1" x14ac:dyDescent="0.25">
      <c r="A159" s="21"/>
      <c r="B159" s="22"/>
      <c r="C159" s="23"/>
      <c r="D159" s="23"/>
      <c r="E159" s="23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11" customFormat="1" x14ac:dyDescent="0.25">
      <c r="A160" s="21"/>
      <c r="B160" s="22"/>
      <c r="C160" s="23"/>
      <c r="D160" s="23"/>
      <c r="E160" s="23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s="11" customFormat="1" x14ac:dyDescent="0.25">
      <c r="A161" s="21"/>
      <c r="B161" s="22"/>
      <c r="C161" s="23"/>
      <c r="D161" s="23"/>
      <c r="E161" s="23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s="11" customFormat="1" x14ac:dyDescent="0.25">
      <c r="A162" s="21"/>
      <c r="B162" s="22"/>
      <c r="C162" s="23"/>
      <c r="D162" s="23"/>
      <c r="E162" s="23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s="11" customFormat="1" x14ac:dyDescent="0.25">
      <c r="A163" s="21"/>
      <c r="B163" s="22"/>
      <c r="C163" s="23"/>
      <c r="D163" s="23"/>
      <c r="E163" s="23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11" customFormat="1" x14ac:dyDescent="0.25">
      <c r="A164" s="21"/>
      <c r="B164" s="22"/>
      <c r="C164" s="23"/>
      <c r="D164" s="23"/>
      <c r="E164" s="23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s="11" customFormat="1" x14ac:dyDescent="0.25">
      <c r="A165" s="21"/>
      <c r="B165" s="22"/>
      <c r="C165" s="23"/>
      <c r="D165" s="23"/>
      <c r="E165" s="23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s="11" customFormat="1" x14ac:dyDescent="0.25">
      <c r="A166" s="21"/>
      <c r="B166" s="22"/>
      <c r="C166" s="23"/>
      <c r="D166" s="23"/>
      <c r="E166" s="23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11" customFormat="1" x14ac:dyDescent="0.25">
      <c r="A167" s="21"/>
      <c r="B167" s="22"/>
      <c r="C167" s="23"/>
      <c r="D167" s="23"/>
      <c r="E167" s="23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11" customFormat="1" x14ac:dyDescent="0.25">
      <c r="A168" s="21"/>
      <c r="B168" s="22"/>
      <c r="C168" s="23"/>
      <c r="D168" s="23"/>
      <c r="E168" s="23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s="11" customFormat="1" x14ac:dyDescent="0.25">
      <c r="A169" s="21"/>
      <c r="B169" s="22"/>
      <c r="C169" s="23"/>
      <c r="D169" s="23"/>
      <c r="E169" s="23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s="11" customFormat="1" x14ac:dyDescent="0.25">
      <c r="A170" s="21"/>
      <c r="B170" s="22"/>
      <c r="C170" s="23"/>
      <c r="D170" s="23"/>
      <c r="E170" s="23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s="11" customFormat="1" x14ac:dyDescent="0.25">
      <c r="A171" s="21"/>
      <c r="B171" s="22"/>
      <c r="C171" s="23"/>
      <c r="D171" s="23"/>
      <c r="E171" s="23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11" customFormat="1" x14ac:dyDescent="0.25">
      <c r="A172" s="21"/>
      <c r="B172" s="22"/>
      <c r="C172" s="23"/>
      <c r="D172" s="23"/>
      <c r="E172" s="23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s="11" customFormat="1" x14ac:dyDescent="0.25">
      <c r="A173" s="21"/>
      <c r="B173" s="22"/>
      <c r="C173" s="23"/>
      <c r="D173" s="23"/>
      <c r="E173" s="23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s="11" customFormat="1" x14ac:dyDescent="0.25">
      <c r="A174" s="21"/>
      <c r="B174" s="22"/>
      <c r="C174" s="23"/>
      <c r="D174" s="23"/>
      <c r="E174" s="23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s="11" customFormat="1" x14ac:dyDescent="0.25">
      <c r="A175" s="21"/>
      <c r="B175" s="22"/>
      <c r="C175" s="23"/>
      <c r="D175" s="23"/>
      <c r="E175" s="23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1" customFormat="1" x14ac:dyDescent="0.25">
      <c r="A176" s="21"/>
      <c r="B176" s="22"/>
      <c r="C176" s="23"/>
      <c r="D176" s="23"/>
      <c r="E176" s="23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s="11" customFormat="1" x14ac:dyDescent="0.25">
      <c r="A177" s="21"/>
      <c r="B177" s="22"/>
      <c r="C177" s="23"/>
      <c r="D177" s="23"/>
      <c r="E177" s="23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s="11" customFormat="1" x14ac:dyDescent="0.25">
      <c r="A178" s="21"/>
      <c r="B178" s="22"/>
      <c r="C178" s="23"/>
      <c r="D178" s="23"/>
      <c r="E178" s="23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s="11" customFormat="1" x14ac:dyDescent="0.25">
      <c r="A179" s="21"/>
      <c r="B179" s="22"/>
      <c r="C179" s="23"/>
      <c r="D179" s="23"/>
      <c r="E179" s="23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11" customFormat="1" x14ac:dyDescent="0.25">
      <c r="A180" s="21"/>
      <c r="B180" s="22"/>
      <c r="C180" s="23"/>
      <c r="D180" s="23"/>
      <c r="E180" s="23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s="11" customFormat="1" x14ac:dyDescent="0.25">
      <c r="A181" s="21"/>
      <c r="B181" s="22"/>
      <c r="C181" s="23"/>
      <c r="D181" s="23"/>
      <c r="E181" s="23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s="11" customFormat="1" x14ac:dyDescent="0.25">
      <c r="A182" s="21"/>
      <c r="B182" s="22"/>
      <c r="C182" s="23"/>
      <c r="D182" s="23"/>
      <c r="E182" s="23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s="11" customFormat="1" x14ac:dyDescent="0.25">
      <c r="A183" s="21"/>
      <c r="B183" s="22"/>
      <c r="C183" s="23"/>
      <c r="D183" s="23"/>
      <c r="E183" s="23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11" customFormat="1" x14ac:dyDescent="0.25">
      <c r="A184" s="21"/>
      <c r="B184" s="22"/>
      <c r="C184" s="23"/>
      <c r="D184" s="23"/>
      <c r="E184" s="23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</sheetData>
  <mergeCells count="35"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1"/>
    <mergeCell ref="A40:Q40"/>
    <mergeCell ref="A13:Q13"/>
    <mergeCell ref="A14:A18"/>
    <mergeCell ref="A19:Q19"/>
    <mergeCell ref="A20:B20"/>
    <mergeCell ref="A21:Q21"/>
    <mergeCell ref="A22:A28"/>
    <mergeCell ref="A29:B29"/>
    <mergeCell ref="A30:Q30"/>
    <mergeCell ref="A31:A37"/>
    <mergeCell ref="A38:Q38"/>
    <mergeCell ref="A39:B39"/>
    <mergeCell ref="A54:Q57"/>
    <mergeCell ref="A44:B44"/>
    <mergeCell ref="A45:Q45"/>
    <mergeCell ref="A49:B49"/>
    <mergeCell ref="A50:B50"/>
    <mergeCell ref="A51:B51"/>
    <mergeCell ref="A53:Q5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2021-09-22T05:59:36Z</dcterms:created>
  <dcterms:modified xsi:type="dcterms:W3CDTF">2022-01-15T04:21:26Z</dcterms:modified>
</cp:coreProperties>
</file>